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RESUMEN - ACTUALIZADO" sheetId="6" r:id="rId6"/>
  </sheets>
  <definedNames/>
  <calcPr fullCalcOnLoad="1"/>
</workbook>
</file>

<file path=xl/sharedStrings.xml><?xml version="1.0" encoding="utf-8"?>
<sst xmlns="http://schemas.openxmlformats.org/spreadsheetml/2006/main" count="129" uniqueCount="53">
  <si>
    <t>AUTORIDAD DEL CANAL DE PANAMA</t>
  </si>
  <si>
    <t>RESERVAS PRESUPUESTADAS -VS- RESERVAS APLICADAS</t>
  </si>
  <si>
    <t>AÑO FISCAL TERMINADO EL 30/9/2000</t>
  </si>
  <si>
    <t>DEDUCCIONES DE LA UTILIDAD NETA:</t>
  </si>
  <si>
    <t>MONTOS</t>
  </si>
  <si>
    <t>PRESUPUESTADOS</t>
  </si>
  <si>
    <t>DIFERENCIAS</t>
  </si>
  <si>
    <t>Reserva para contribución al programa de inversión</t>
  </si>
  <si>
    <t>Reserva para riesgos catastróficos</t>
  </si>
  <si>
    <t>Total deducciones de la utilidad neta</t>
  </si>
  <si>
    <t>B/.</t>
  </si>
  <si>
    <t>APROPIADOS</t>
  </si>
  <si>
    <r>
      <t>NOTA</t>
    </r>
    <r>
      <rPr>
        <sz val="12"/>
        <rFont val="Arial"/>
        <family val="2"/>
      </rPr>
      <t xml:space="preserve">:  La Ley No. 31 de 12 de julio de 2000, correspondiente al presupuesto del año fiscal 30/9/2001, incluyó </t>
    </r>
  </si>
  <si>
    <t>AÑO FISCAL TERMINADO EL 30/9/2001</t>
  </si>
  <si>
    <t>Reserva para la protección de la Cuenca Hidrográfica</t>
  </si>
  <si>
    <t>AÑO FISCAL TERMINADO EL 30/9/2002</t>
  </si>
  <si>
    <t>AÑO FISCAL TERMINADO EL 30/9/2003</t>
  </si>
  <si>
    <t>Reserva corporativa para contingencias y capital de trabajo</t>
  </si>
  <si>
    <t>Reembolso por ahorro en el programa de inversión (Contratos cancelados)</t>
  </si>
  <si>
    <t xml:space="preserve">             la aprobación retroactiva de los montos de reservas aplicables al año de operaciones terminado el 30/9/2000.</t>
  </si>
  <si>
    <t>AÑO FISCAL TERMINADO EL 30/9/2004</t>
  </si>
  <si>
    <t>Reserva para inversión</t>
  </si>
  <si>
    <t>Reserva para protección de la Cuenca Hidrográfica</t>
  </si>
  <si>
    <t>Reserva para estudios adicionales relacionados al Plan Maestro</t>
  </si>
  <si>
    <t>Reserva para el análisis del Programa de Productividad</t>
  </si>
  <si>
    <t>Reserva para el Programa de Comunicación Corporativa</t>
  </si>
  <si>
    <t xml:space="preserve">Total deducciones </t>
  </si>
  <si>
    <t>Reembolsos por ahorros en el programa de inversión:</t>
  </si>
  <si>
    <t>Profundización de las entradas del Canal</t>
  </si>
  <si>
    <t>Profundización del Lago Gatún y del Corte Culebra</t>
  </si>
  <si>
    <t>Enderezamiento del Corte Culebra</t>
  </si>
  <si>
    <t>Deducciones de la utilidad neta</t>
  </si>
  <si>
    <t>RESERVAS NETAS</t>
  </si>
  <si>
    <t>AÑO FISCAL</t>
  </si>
  <si>
    <t>30/9/2000</t>
  </si>
  <si>
    <t>30/9/2001</t>
  </si>
  <si>
    <t>30/9/2002</t>
  </si>
  <si>
    <t>30/9/2003</t>
  </si>
  <si>
    <t>30/9/2004</t>
  </si>
  <si>
    <t xml:space="preserve">RESERVAS </t>
  </si>
  <si>
    <t>30/9/2005</t>
  </si>
  <si>
    <t>PRESUPUESTADAS</t>
  </si>
  <si>
    <t>-</t>
  </si>
  <si>
    <t>CONSTITUÍDAS</t>
  </si>
  <si>
    <t>COMPARACIÓN DE LAS RESERVAS  NETAS DEDUCIDAS POR</t>
  </si>
  <si>
    <t>EN EXCESO</t>
  </si>
  <si>
    <r>
      <t xml:space="preserve">por  la  ACP,  con  base en los respectivos  Acuerdos  aprobados por  su Junta Directiva.   </t>
    </r>
    <r>
      <rPr>
        <b/>
        <sz val="12"/>
        <rFont val="Arial"/>
        <family val="2"/>
      </rPr>
      <t xml:space="preserve">La cantidad de B/.161,812,911.87, que </t>
    </r>
  </si>
  <si>
    <t>retenido sin autorización legislativa o sin fundamento en las leyes presupuestarias.</t>
  </si>
  <si>
    <r>
      <t>se indica bajo el título de Reservas Deducidas en exceso</t>
    </r>
    <r>
      <rPr>
        <sz val="12"/>
        <rFont val="Arial"/>
        <family val="2"/>
      </rPr>
      <t xml:space="preserve"> es  el  monto  de utilidades  del Canal  de Panamá  que  la ACP  ha </t>
    </r>
  </si>
  <si>
    <r>
      <t xml:space="preserve">anual  de  la Autoridad  del Canal  de Panamá.   Las   </t>
    </r>
    <r>
      <rPr>
        <b/>
        <sz val="12"/>
        <rFont val="Arial"/>
        <family val="2"/>
      </rPr>
      <t xml:space="preserve">reservas deducidas </t>
    </r>
    <r>
      <rPr>
        <sz val="12"/>
        <rFont val="Arial"/>
        <family val="2"/>
      </rPr>
      <t xml:space="preserve">corresponden a las utilidades segregadas o  retenidas </t>
    </r>
  </si>
  <si>
    <t>RESERVAS DEDUCIDAS</t>
  </si>
  <si>
    <t>LA AUTORIDAD DEL CANAL DE PANAMA  - VS - RESERVAS PRESUPUESTADAS</t>
  </si>
  <si>
    <r>
      <t>NOTA:</t>
    </r>
    <r>
      <rPr>
        <sz val="12"/>
        <rFont val="Arial"/>
        <family val="2"/>
      </rPr>
      <t xml:space="preserve">    Las</t>
    </r>
    <r>
      <rPr>
        <b/>
        <sz val="12"/>
        <rFont val="Arial"/>
        <family val="2"/>
      </rPr>
      <t xml:space="preserve">  reservas   presupuestadas </t>
    </r>
    <r>
      <rPr>
        <sz val="12"/>
        <rFont val="Arial"/>
        <family val="2"/>
      </rPr>
      <t xml:space="preserve"> fueron  autorizadas  mediante  las  respectivas  leyes  que  aprueban el presupuesto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</si>
</sst>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_(* #,##0_);_(* \(#,##0\);_(* &quot;-&quot;_);_(@_)"/>
    <numFmt numFmtId="173" formatCode="_(* #,##0.0_);_(* \(#,##0.0\);_(* &quot;-&quot;_);_(@_)"/>
    <numFmt numFmtId="174" formatCode="_(* #,##0.00_);_(* \(#,##0.00\);_(* &quot;-&quot;_);_(@_)"/>
    <numFmt numFmtId="175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4" fontId="1" fillId="0" borderId="0" xfId="0" applyNumberFormat="1" applyFont="1" applyBorder="1" applyAlignment="1">
      <alignment horizontal="right"/>
    </xf>
    <xf numFmtId="174" fontId="1" fillId="0" borderId="2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7"/>
  <sheetViews>
    <sheetView workbookViewId="0" topLeftCell="A11">
      <selection activeCell="A30" sqref="A30"/>
    </sheetView>
  </sheetViews>
  <sheetFormatPr defaultColWidth="11.421875" defaultRowHeight="12.75"/>
  <cols>
    <col min="1" max="1" width="55.57421875" style="0" customWidth="1"/>
    <col min="2" max="2" width="4.140625" style="0" customWidth="1"/>
    <col min="3" max="3" width="25.28125" style="0" customWidth="1"/>
    <col min="4" max="4" width="18.8515625" style="0" customWidth="1"/>
    <col min="5" max="5" width="20.28125" style="0" customWidth="1"/>
  </cols>
  <sheetData>
    <row r="5" spans="1:5" ht="18">
      <c r="A5" s="37" t="s">
        <v>0</v>
      </c>
      <c r="B5" s="37"/>
      <c r="C5" s="37"/>
      <c r="D5" s="37"/>
      <c r="E5" s="37"/>
    </row>
    <row r="6" spans="1:5" ht="18">
      <c r="A6" s="3"/>
      <c r="B6" s="3"/>
      <c r="C6" s="1"/>
      <c r="D6" s="1"/>
      <c r="E6" s="1"/>
    </row>
    <row r="7" spans="1:5" ht="15">
      <c r="A7" s="38" t="s">
        <v>1</v>
      </c>
      <c r="B7" s="38"/>
      <c r="C7" s="38"/>
      <c r="D7" s="38"/>
      <c r="E7" s="38"/>
    </row>
    <row r="8" spans="1:5" ht="15">
      <c r="A8" s="38" t="s">
        <v>2</v>
      </c>
      <c r="B8" s="38"/>
      <c r="C8" s="38"/>
      <c r="D8" s="38"/>
      <c r="E8" s="38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4.25">
      <c r="A11" s="4"/>
      <c r="B11" s="4"/>
      <c r="C11" s="5" t="s">
        <v>4</v>
      </c>
      <c r="D11" s="5" t="s">
        <v>4</v>
      </c>
      <c r="E11" s="5"/>
    </row>
    <row r="12" spans="1:5" ht="14.25">
      <c r="A12" s="4"/>
      <c r="B12" s="14"/>
      <c r="C12" s="15" t="s">
        <v>5</v>
      </c>
      <c r="D12" s="15" t="s">
        <v>11</v>
      </c>
      <c r="E12" s="15" t="s">
        <v>6</v>
      </c>
    </row>
    <row r="13" spans="1:5" ht="14.25">
      <c r="A13" s="6" t="s">
        <v>3</v>
      </c>
      <c r="B13" s="6"/>
      <c r="C13" s="4"/>
      <c r="D13" s="4"/>
      <c r="E13" s="4"/>
    </row>
    <row r="14" spans="1:5" ht="15">
      <c r="A14" s="1"/>
      <c r="B14" s="1"/>
      <c r="C14" s="1"/>
      <c r="D14" s="1"/>
      <c r="E14" s="1"/>
    </row>
    <row r="15" spans="1:6" ht="15">
      <c r="A15" s="1" t="s">
        <v>7</v>
      </c>
      <c r="B15" s="1" t="s">
        <v>10</v>
      </c>
      <c r="C15" s="7">
        <v>72301000</v>
      </c>
      <c r="D15" s="7">
        <v>59776000</v>
      </c>
      <c r="E15" s="7">
        <f>C15-D15</f>
        <v>12525000</v>
      </c>
      <c r="F15" s="8"/>
    </row>
    <row r="16" spans="1:6" ht="15">
      <c r="A16" s="1"/>
      <c r="B16" s="1"/>
      <c r="C16" s="7"/>
      <c r="D16" s="7"/>
      <c r="E16" s="7"/>
      <c r="F16" s="8"/>
    </row>
    <row r="17" spans="1:6" ht="15">
      <c r="A17" s="1" t="s">
        <v>8</v>
      </c>
      <c r="B17" s="12" t="s">
        <v>10</v>
      </c>
      <c r="C17" s="13">
        <v>0</v>
      </c>
      <c r="D17" s="13">
        <v>11000000</v>
      </c>
      <c r="E17" s="16">
        <f>+C17-D17</f>
        <v>-11000000</v>
      </c>
      <c r="F17" s="8"/>
    </row>
    <row r="18" spans="1:6" ht="15">
      <c r="A18" s="1"/>
      <c r="B18" s="1"/>
      <c r="C18" s="7"/>
      <c r="D18" s="7"/>
      <c r="E18" s="7"/>
      <c r="F18" s="8"/>
    </row>
    <row r="19" spans="1:6" ht="15.75" thickBot="1">
      <c r="A19" s="1" t="s">
        <v>9</v>
      </c>
      <c r="B19" s="9" t="s">
        <v>10</v>
      </c>
      <c r="C19" s="10">
        <f>SUM(C15:C18)</f>
        <v>72301000</v>
      </c>
      <c r="D19" s="10">
        <f>SUM(D15:D18)</f>
        <v>70776000</v>
      </c>
      <c r="E19" s="10">
        <f>C19-D19</f>
        <v>1525000</v>
      </c>
      <c r="F19" s="8"/>
    </row>
    <row r="20" spans="1:6" ht="15.75" thickTop="1">
      <c r="A20" s="1"/>
      <c r="B20" s="1"/>
      <c r="C20" s="7"/>
      <c r="D20" s="7"/>
      <c r="E20" s="7"/>
      <c r="F20" s="8"/>
    </row>
    <row r="21" spans="1:6" ht="15">
      <c r="A21" s="1"/>
      <c r="B21" s="1"/>
      <c r="C21" s="7"/>
      <c r="D21" s="7"/>
      <c r="E21" s="7"/>
      <c r="F21" s="8"/>
    </row>
    <row r="22" spans="1:6" ht="15">
      <c r="A22" s="1"/>
      <c r="B22" s="1"/>
      <c r="C22" s="7"/>
      <c r="D22" s="7"/>
      <c r="E22" s="7"/>
      <c r="F22" s="8"/>
    </row>
    <row r="23" spans="1:6" ht="15">
      <c r="A23" s="1"/>
      <c r="B23" s="1"/>
      <c r="C23" s="7"/>
      <c r="D23" s="7"/>
      <c r="E23" s="7"/>
      <c r="F23" s="8"/>
    </row>
    <row r="24" spans="1:6" ht="15">
      <c r="A24" s="1"/>
      <c r="B24" s="1"/>
      <c r="C24" s="7"/>
      <c r="D24" s="7"/>
      <c r="E24" s="7"/>
      <c r="F24" s="8"/>
    </row>
    <row r="25" spans="1:5" ht="15">
      <c r="A25" s="11" t="s">
        <v>12</v>
      </c>
      <c r="B25" s="1"/>
      <c r="C25" s="1"/>
      <c r="D25" s="1"/>
      <c r="E25" s="1"/>
    </row>
    <row r="26" spans="1:5" ht="15">
      <c r="A26" s="1" t="s">
        <v>19</v>
      </c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</sheetData>
  <mergeCells count="3">
    <mergeCell ref="A5:E5"/>
    <mergeCell ref="A7:E7"/>
    <mergeCell ref="A8:E8"/>
  </mergeCells>
  <printOptions/>
  <pageMargins left="0.63" right="0.56" top="0.5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2" sqref="A2:E21"/>
    </sheetView>
  </sheetViews>
  <sheetFormatPr defaultColWidth="11.421875" defaultRowHeight="12.75"/>
  <cols>
    <col min="1" max="1" width="55.57421875" style="0" customWidth="1"/>
    <col min="2" max="2" width="5.140625" style="0" customWidth="1"/>
    <col min="3" max="3" width="21.57421875" style="0" customWidth="1"/>
    <col min="4" max="4" width="19.28125" style="0" customWidth="1"/>
    <col min="5" max="5" width="19.57421875" style="0" customWidth="1"/>
  </cols>
  <sheetData>
    <row r="2" spans="1:5" ht="18">
      <c r="A2" s="37" t="s">
        <v>0</v>
      </c>
      <c r="B2" s="37"/>
      <c r="C2" s="37"/>
      <c r="D2" s="37"/>
      <c r="E2" s="37"/>
    </row>
    <row r="3" spans="1:5" ht="18">
      <c r="A3" s="3"/>
      <c r="B3" s="3"/>
      <c r="C3" s="1"/>
      <c r="D3" s="1"/>
      <c r="E3" s="1"/>
    </row>
    <row r="4" spans="1:5" ht="15">
      <c r="A4" s="38" t="s">
        <v>1</v>
      </c>
      <c r="B4" s="38"/>
      <c r="C4" s="38"/>
      <c r="D4" s="38"/>
      <c r="E4" s="38"/>
    </row>
    <row r="5" spans="1:5" ht="15">
      <c r="A5" s="38" t="s">
        <v>13</v>
      </c>
      <c r="B5" s="38"/>
      <c r="C5" s="38"/>
      <c r="D5" s="38"/>
      <c r="E5" s="38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4.25">
      <c r="A8" s="4"/>
      <c r="B8" s="4"/>
      <c r="C8" s="5" t="s">
        <v>4</v>
      </c>
      <c r="D8" s="5" t="s">
        <v>4</v>
      </c>
      <c r="E8" s="5"/>
    </row>
    <row r="9" spans="1:5" ht="14.25">
      <c r="A9" s="4"/>
      <c r="B9" s="14"/>
      <c r="C9" s="15" t="s">
        <v>5</v>
      </c>
      <c r="D9" s="15" t="s">
        <v>11</v>
      </c>
      <c r="E9" s="15" t="s">
        <v>6</v>
      </c>
    </row>
    <row r="10" spans="1:5" ht="14.25">
      <c r="A10" s="6" t="s">
        <v>3</v>
      </c>
      <c r="B10" s="6"/>
      <c r="C10" s="4"/>
      <c r="D10" s="4"/>
      <c r="E10" s="4"/>
    </row>
    <row r="11" spans="1:5" ht="15">
      <c r="A11" s="1"/>
      <c r="B11" s="1"/>
      <c r="C11" s="1"/>
      <c r="D11" s="1"/>
      <c r="E11" s="1"/>
    </row>
    <row r="12" spans="1:5" ht="15">
      <c r="A12" s="1" t="s">
        <v>7</v>
      </c>
      <c r="B12" s="1" t="s">
        <v>10</v>
      </c>
      <c r="C12" s="7">
        <v>74500000</v>
      </c>
      <c r="D12" s="7">
        <v>74500000</v>
      </c>
      <c r="E12" s="7">
        <f>C12-D12</f>
        <v>0</v>
      </c>
    </row>
    <row r="13" spans="1:5" ht="15">
      <c r="A13" s="1"/>
      <c r="B13" s="1"/>
      <c r="C13" s="7"/>
      <c r="D13" s="7"/>
      <c r="E13" s="7"/>
    </row>
    <row r="14" spans="1:5" ht="15">
      <c r="A14" s="1" t="s">
        <v>8</v>
      </c>
      <c r="B14" s="18" t="s">
        <v>10</v>
      </c>
      <c r="C14" s="19">
        <v>0</v>
      </c>
      <c r="D14" s="19">
        <v>3000000</v>
      </c>
      <c r="E14" s="21">
        <f>+C14-D14</f>
        <v>-3000000</v>
      </c>
    </row>
    <row r="15" spans="1:5" ht="15">
      <c r="A15" s="1"/>
      <c r="B15" s="18"/>
      <c r="C15" s="19"/>
      <c r="D15" s="19"/>
      <c r="E15" s="20"/>
    </row>
    <row r="16" spans="1:5" ht="15">
      <c r="A16" s="1" t="s">
        <v>14</v>
      </c>
      <c r="B16" s="12" t="s">
        <v>10</v>
      </c>
      <c r="C16" s="13">
        <v>0</v>
      </c>
      <c r="D16" s="13">
        <v>5000000</v>
      </c>
      <c r="E16" s="22">
        <f>+C16-D16</f>
        <v>-5000000</v>
      </c>
    </row>
    <row r="17" spans="1:5" ht="15">
      <c r="A17" s="1"/>
      <c r="B17" s="1"/>
      <c r="C17" s="7"/>
      <c r="D17" s="7"/>
      <c r="E17" s="20"/>
    </row>
    <row r="18" spans="1:5" ht="15.75" thickBot="1">
      <c r="A18" s="1" t="s">
        <v>9</v>
      </c>
      <c r="B18" s="9" t="s">
        <v>10</v>
      </c>
      <c r="C18" s="10">
        <f>SUM(C12:C17)</f>
        <v>74500000</v>
      </c>
      <c r="D18" s="10">
        <f>SUM(D12:D17)</f>
        <v>82500000</v>
      </c>
      <c r="E18" s="23">
        <f>+C18-D18</f>
        <v>-8000000</v>
      </c>
    </row>
    <row r="19" spans="1:5" ht="15.75" thickTop="1">
      <c r="A19" s="1"/>
      <c r="B19" s="1"/>
      <c r="C19" s="7"/>
      <c r="D19" s="7"/>
      <c r="E19" s="7"/>
    </row>
    <row r="20" spans="1:5" ht="15">
      <c r="A20" s="1"/>
      <c r="B20" s="1"/>
      <c r="C20" s="7"/>
      <c r="D20" s="7"/>
      <c r="E20" s="7"/>
    </row>
    <row r="21" spans="1:5" ht="15">
      <c r="A21" s="1"/>
      <c r="B21" s="1"/>
      <c r="C21" s="7"/>
      <c r="D21" s="7"/>
      <c r="E21" s="7"/>
    </row>
    <row r="22" spans="1:5" ht="15">
      <c r="A22" s="1"/>
      <c r="B22" s="1"/>
      <c r="C22" s="7"/>
      <c r="D22" s="7"/>
      <c r="E22" s="7"/>
    </row>
    <row r="23" spans="1:5" ht="15">
      <c r="A23" s="1"/>
      <c r="B23" s="1"/>
      <c r="C23" s="7"/>
      <c r="D23" s="7"/>
      <c r="E23" s="7"/>
    </row>
    <row r="24" spans="1:5" ht="15">
      <c r="A24" s="1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</sheetData>
  <mergeCells count="3">
    <mergeCell ref="A2:E2"/>
    <mergeCell ref="A4:E4"/>
    <mergeCell ref="A5:E5"/>
  </mergeCells>
  <printOptions/>
  <pageMargins left="0.66" right="0.38" top="0.93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A17" sqref="A17"/>
    </sheetView>
  </sheetViews>
  <sheetFormatPr defaultColWidth="11.421875" defaultRowHeight="12.75"/>
  <cols>
    <col min="1" max="1" width="54.00390625" style="0" customWidth="1"/>
    <col min="2" max="2" width="5.28125" style="0" customWidth="1"/>
    <col min="3" max="3" width="22.00390625" style="0" customWidth="1"/>
    <col min="4" max="4" width="18.57421875" style="0" customWidth="1"/>
    <col min="5" max="5" width="21.7109375" style="0" customWidth="1"/>
  </cols>
  <sheetData>
    <row r="3" spans="1:5" ht="18">
      <c r="A3" s="37" t="s">
        <v>0</v>
      </c>
      <c r="B3" s="37"/>
      <c r="C3" s="37"/>
      <c r="D3" s="37"/>
      <c r="E3" s="37"/>
    </row>
    <row r="4" spans="1:5" ht="18">
      <c r="A4" s="3"/>
      <c r="B4" s="3"/>
      <c r="C4" s="1"/>
      <c r="D4" s="1"/>
      <c r="E4" s="1"/>
    </row>
    <row r="5" spans="1:5" ht="15">
      <c r="A5" s="38" t="s">
        <v>1</v>
      </c>
      <c r="B5" s="38"/>
      <c r="C5" s="38"/>
      <c r="D5" s="38"/>
      <c r="E5" s="38"/>
    </row>
    <row r="6" spans="1:5" ht="15">
      <c r="A6" s="38" t="s">
        <v>15</v>
      </c>
      <c r="B6" s="38"/>
      <c r="C6" s="38"/>
      <c r="D6" s="38"/>
      <c r="E6" s="38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4.25">
      <c r="A11" s="4"/>
      <c r="B11" s="4"/>
      <c r="C11" s="5" t="s">
        <v>4</v>
      </c>
      <c r="D11" s="5" t="s">
        <v>4</v>
      </c>
      <c r="E11" s="5"/>
    </row>
    <row r="12" spans="1:5" ht="14.25">
      <c r="A12" s="4"/>
      <c r="B12" s="14"/>
      <c r="C12" s="15" t="s">
        <v>5</v>
      </c>
      <c r="D12" s="15" t="s">
        <v>11</v>
      </c>
      <c r="E12" s="15" t="s">
        <v>6</v>
      </c>
    </row>
    <row r="13" spans="1:5" ht="14.25">
      <c r="A13" s="6" t="s">
        <v>3</v>
      </c>
      <c r="B13" s="6"/>
      <c r="C13" s="4"/>
      <c r="D13" s="4"/>
      <c r="E13" s="4"/>
    </row>
    <row r="14" spans="1:5" ht="15">
      <c r="A14" s="1"/>
      <c r="B14" s="1"/>
      <c r="C14" s="1"/>
      <c r="D14" s="1"/>
      <c r="E14" s="1"/>
    </row>
    <row r="15" spans="1:5" ht="15.75" thickBot="1">
      <c r="A15" s="1" t="s">
        <v>7</v>
      </c>
      <c r="B15" s="9" t="s">
        <v>10</v>
      </c>
      <c r="C15" s="10">
        <v>78127000</v>
      </c>
      <c r="D15" s="10">
        <v>78127000</v>
      </c>
      <c r="E15" s="10">
        <f>C15-D15</f>
        <v>0</v>
      </c>
    </row>
    <row r="16" spans="1:5" ht="15.75" thickTop="1">
      <c r="A16" s="1"/>
      <c r="B16" s="1"/>
      <c r="C16" s="7"/>
      <c r="D16" s="7"/>
      <c r="E16" s="7"/>
    </row>
    <row r="17" spans="1:5" ht="15">
      <c r="A17" s="1"/>
      <c r="B17" s="1"/>
      <c r="C17" s="7"/>
      <c r="D17" s="7"/>
      <c r="E17" s="7"/>
    </row>
  </sheetData>
  <mergeCells count="3">
    <mergeCell ref="A3:E3"/>
    <mergeCell ref="A5:E5"/>
    <mergeCell ref="A6:E6"/>
  </mergeCells>
  <printOptions/>
  <pageMargins left="0.75" right="0.49" top="0.8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workbookViewId="0" topLeftCell="A1">
      <selection activeCell="A3" sqref="A3:E23"/>
    </sheetView>
  </sheetViews>
  <sheetFormatPr defaultColWidth="11.421875" defaultRowHeight="12.75"/>
  <cols>
    <col min="1" max="1" width="75.8515625" style="0" customWidth="1"/>
    <col min="2" max="2" width="4.28125" style="0" customWidth="1"/>
    <col min="3" max="3" width="20.8515625" style="0" customWidth="1"/>
    <col min="4" max="4" width="20.28125" style="0" customWidth="1"/>
    <col min="5" max="5" width="20.8515625" style="0" customWidth="1"/>
  </cols>
  <sheetData>
    <row r="3" spans="1:5" ht="18">
      <c r="A3" s="37" t="s">
        <v>0</v>
      </c>
      <c r="B3" s="37"/>
      <c r="C3" s="37"/>
      <c r="D3" s="37"/>
      <c r="E3" s="37"/>
    </row>
    <row r="4" spans="1:5" ht="18">
      <c r="A4" s="3"/>
      <c r="B4" s="3"/>
      <c r="C4" s="1"/>
      <c r="D4" s="1"/>
      <c r="E4" s="1"/>
    </row>
    <row r="5" spans="1:5" ht="15">
      <c r="A5" s="38" t="s">
        <v>1</v>
      </c>
      <c r="B5" s="38"/>
      <c r="C5" s="38"/>
      <c r="D5" s="38"/>
      <c r="E5" s="38"/>
    </row>
    <row r="6" spans="1:5" ht="15">
      <c r="A6" s="38" t="s">
        <v>16</v>
      </c>
      <c r="B6" s="38"/>
      <c r="C6" s="38"/>
      <c r="D6" s="38"/>
      <c r="E6" s="38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4.25">
      <c r="A9" s="4"/>
      <c r="B9" s="4"/>
      <c r="C9" s="5" t="s">
        <v>4</v>
      </c>
      <c r="D9" s="5" t="s">
        <v>4</v>
      </c>
      <c r="E9" s="5"/>
    </row>
    <row r="10" spans="1:5" ht="14.25">
      <c r="A10" s="4"/>
      <c r="B10" s="14"/>
      <c r="C10" s="15" t="s">
        <v>5</v>
      </c>
      <c r="D10" s="15" t="s">
        <v>11</v>
      </c>
      <c r="E10" s="15" t="s">
        <v>6</v>
      </c>
    </row>
    <row r="11" spans="1:5" ht="14.25">
      <c r="A11" s="6" t="s">
        <v>3</v>
      </c>
      <c r="B11" s="6"/>
      <c r="C11" s="4"/>
      <c r="D11" s="4"/>
      <c r="E11" s="4"/>
    </row>
    <row r="12" spans="1:5" ht="15">
      <c r="A12" s="1"/>
      <c r="B12" s="1"/>
      <c r="C12" s="1"/>
      <c r="D12" s="1"/>
      <c r="E12" s="1"/>
    </row>
    <row r="13" spans="1:5" ht="15">
      <c r="A13" s="1" t="s">
        <v>7</v>
      </c>
      <c r="B13" s="1" t="s">
        <v>10</v>
      </c>
      <c r="C13" s="7">
        <v>88222000</v>
      </c>
      <c r="D13" s="7">
        <v>137651000</v>
      </c>
      <c r="E13" s="21">
        <f>+C13-D13</f>
        <v>-49429000</v>
      </c>
    </row>
    <row r="14" spans="1:5" ht="15">
      <c r="A14" s="1"/>
      <c r="B14" s="1"/>
      <c r="C14" s="7"/>
      <c r="D14" s="7"/>
      <c r="E14" s="7"/>
    </row>
    <row r="15" spans="1:5" ht="15">
      <c r="A15" s="1" t="s">
        <v>8</v>
      </c>
      <c r="B15" s="18" t="s">
        <v>10</v>
      </c>
      <c r="C15" s="19">
        <v>0</v>
      </c>
      <c r="D15" s="19">
        <v>15000000</v>
      </c>
      <c r="E15" s="21">
        <f>+C15-D15</f>
        <v>-15000000</v>
      </c>
    </row>
    <row r="16" spans="1:5" ht="15">
      <c r="A16" s="1"/>
      <c r="B16" s="18"/>
      <c r="C16" s="19"/>
      <c r="D16" s="19"/>
      <c r="E16" s="20"/>
    </row>
    <row r="17" spans="1:5" ht="15">
      <c r="A17" s="1" t="s">
        <v>17</v>
      </c>
      <c r="B17" s="18" t="s">
        <v>10</v>
      </c>
      <c r="C17" s="19">
        <v>0</v>
      </c>
      <c r="D17" s="19">
        <v>10000000</v>
      </c>
      <c r="E17" s="21">
        <f>+C17-D17</f>
        <v>-10000000</v>
      </c>
    </row>
    <row r="18" spans="1:5" ht="15">
      <c r="A18" s="1"/>
      <c r="B18" s="18"/>
      <c r="C18" s="19"/>
      <c r="D18" s="19"/>
      <c r="E18" s="21"/>
    </row>
    <row r="19" spans="1:5" ht="15">
      <c r="A19" s="1" t="s">
        <v>18</v>
      </c>
      <c r="B19" s="12" t="s">
        <v>10</v>
      </c>
      <c r="C19" s="13">
        <v>0</v>
      </c>
      <c r="D19" s="22">
        <v>-11438000</v>
      </c>
      <c r="E19" s="22">
        <v>-11438000</v>
      </c>
    </row>
    <row r="20" spans="1:5" ht="15">
      <c r="A20" s="1"/>
      <c r="B20" s="1"/>
      <c r="C20" s="7"/>
      <c r="D20" s="7"/>
      <c r="E20" s="20"/>
    </row>
    <row r="21" spans="1:5" ht="15.75" thickBot="1">
      <c r="A21" s="1" t="s">
        <v>9</v>
      </c>
      <c r="B21" s="9" t="s">
        <v>10</v>
      </c>
      <c r="C21" s="10">
        <f>SUM(C13:C20)</f>
        <v>88222000</v>
      </c>
      <c r="D21" s="10">
        <f>SUM(D13:D20)</f>
        <v>151213000</v>
      </c>
      <c r="E21" s="23">
        <f>+C21-D21</f>
        <v>-62991000</v>
      </c>
    </row>
    <row r="22" spans="1:5" ht="15.75" thickTop="1">
      <c r="A22" s="1"/>
      <c r="B22" s="1"/>
      <c r="C22" s="7"/>
      <c r="D22" s="7"/>
      <c r="E22" s="7"/>
    </row>
    <row r="23" spans="1:5" ht="15">
      <c r="A23" s="1"/>
      <c r="B23" s="1"/>
      <c r="C23" s="7"/>
      <c r="D23" s="7"/>
      <c r="E23" s="7"/>
    </row>
    <row r="24" spans="1:5" ht="15">
      <c r="A24" s="1"/>
      <c r="B24" s="1"/>
      <c r="C24" s="7"/>
      <c r="D24" s="7"/>
      <c r="E24" s="7"/>
    </row>
  </sheetData>
  <mergeCells count="3">
    <mergeCell ref="A3:E3"/>
    <mergeCell ref="A5:E5"/>
    <mergeCell ref="A6:E6"/>
  </mergeCells>
  <printOptions/>
  <pageMargins left="0.45" right="0.23" top="0.76" bottom="1" header="0" footer="0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75.140625" style="0" customWidth="1"/>
    <col min="2" max="2" width="4.7109375" style="0" customWidth="1"/>
    <col min="3" max="3" width="19.421875" style="0" customWidth="1"/>
    <col min="4" max="4" width="20.8515625" style="0" customWidth="1"/>
    <col min="5" max="5" width="20.7109375" style="0" customWidth="1"/>
  </cols>
  <sheetData>
    <row r="1" spans="1:5" ht="18">
      <c r="A1" s="37" t="s">
        <v>0</v>
      </c>
      <c r="B1" s="37"/>
      <c r="C1" s="37"/>
      <c r="D1" s="37"/>
      <c r="E1" s="37"/>
    </row>
    <row r="2" spans="1:5" ht="18">
      <c r="A2" s="3"/>
      <c r="B2" s="3"/>
      <c r="C2" s="1"/>
      <c r="D2" s="1"/>
      <c r="E2" s="1"/>
    </row>
    <row r="3" spans="1:5" ht="15">
      <c r="A3" s="38" t="s">
        <v>1</v>
      </c>
      <c r="B3" s="38"/>
      <c r="C3" s="38"/>
      <c r="D3" s="38"/>
      <c r="E3" s="38"/>
    </row>
    <row r="4" spans="1:5" ht="15">
      <c r="A4" s="38" t="s">
        <v>20</v>
      </c>
      <c r="B4" s="38"/>
      <c r="C4" s="38"/>
      <c r="D4" s="38"/>
      <c r="E4" s="38"/>
    </row>
    <row r="5" spans="1:5" ht="15">
      <c r="A5" s="1"/>
      <c r="B5" s="1"/>
      <c r="C5" s="1"/>
      <c r="D5" s="1"/>
      <c r="E5" s="1"/>
    </row>
    <row r="6" spans="1:5" ht="14.25">
      <c r="A6" s="4"/>
      <c r="B6" s="4"/>
      <c r="C6" s="5" t="s">
        <v>4</v>
      </c>
      <c r="D6" s="5" t="s">
        <v>4</v>
      </c>
      <c r="E6" s="5"/>
    </row>
    <row r="7" spans="1:5" ht="14.25">
      <c r="A7" s="4"/>
      <c r="B7" s="14"/>
      <c r="C7" s="15" t="s">
        <v>5</v>
      </c>
      <c r="D7" s="15" t="s">
        <v>11</v>
      </c>
      <c r="E7" s="15" t="s">
        <v>6</v>
      </c>
    </row>
    <row r="8" spans="1:5" ht="14.25">
      <c r="A8" s="6" t="s">
        <v>3</v>
      </c>
      <c r="B8" s="6"/>
      <c r="C8" s="4"/>
      <c r="D8" s="4"/>
      <c r="E8" s="4"/>
    </row>
    <row r="9" spans="1:5" ht="15">
      <c r="A9" s="1"/>
      <c r="B9" s="1"/>
      <c r="C9" s="1"/>
      <c r="D9" s="1"/>
      <c r="E9" s="1"/>
    </row>
    <row r="10" spans="1:5" ht="15">
      <c r="A10" s="1" t="s">
        <v>7</v>
      </c>
      <c r="B10" s="1" t="s">
        <v>10</v>
      </c>
      <c r="C10" s="7">
        <v>133103000</v>
      </c>
      <c r="D10" s="7">
        <v>160583000</v>
      </c>
      <c r="E10" s="21">
        <f aca="true" t="shared" si="0" ref="E10:E16">+C10-D10</f>
        <v>-27480000</v>
      </c>
    </row>
    <row r="11" spans="1:5" ht="15">
      <c r="A11" s="1" t="s">
        <v>21</v>
      </c>
      <c r="B11" s="1" t="s">
        <v>10</v>
      </c>
      <c r="C11" s="7">
        <v>0</v>
      </c>
      <c r="D11" s="7">
        <v>50000000</v>
      </c>
      <c r="E11" s="21">
        <f t="shared" si="0"/>
        <v>-50000000</v>
      </c>
    </row>
    <row r="12" spans="1:5" ht="15">
      <c r="A12" s="1" t="s">
        <v>17</v>
      </c>
      <c r="B12" s="18" t="s">
        <v>10</v>
      </c>
      <c r="C12" s="19">
        <v>0</v>
      </c>
      <c r="D12" s="19">
        <v>11700000</v>
      </c>
      <c r="E12" s="21">
        <f t="shared" si="0"/>
        <v>-11700000</v>
      </c>
    </row>
    <row r="13" spans="1:5" ht="15">
      <c r="A13" s="1" t="s">
        <v>22</v>
      </c>
      <c r="B13" s="18" t="s">
        <v>10</v>
      </c>
      <c r="C13" s="19">
        <v>0</v>
      </c>
      <c r="D13" s="19">
        <v>5000000</v>
      </c>
      <c r="E13" s="21">
        <f t="shared" si="0"/>
        <v>-5000000</v>
      </c>
    </row>
    <row r="14" spans="1:5" ht="15">
      <c r="A14" s="1" t="s">
        <v>23</v>
      </c>
      <c r="B14" s="18" t="s">
        <v>10</v>
      </c>
      <c r="C14" s="19">
        <v>0</v>
      </c>
      <c r="D14" s="19">
        <v>5000000</v>
      </c>
      <c r="E14" s="21">
        <f t="shared" si="0"/>
        <v>-5000000</v>
      </c>
    </row>
    <row r="15" spans="1:5" ht="15">
      <c r="A15" s="1" t="s">
        <v>24</v>
      </c>
      <c r="B15" s="18" t="s">
        <v>10</v>
      </c>
      <c r="C15" s="19">
        <v>0</v>
      </c>
      <c r="D15" s="19">
        <v>13000000</v>
      </c>
      <c r="E15" s="21">
        <f t="shared" si="0"/>
        <v>-13000000</v>
      </c>
    </row>
    <row r="16" spans="1:5" ht="15">
      <c r="A16" s="1" t="s">
        <v>25</v>
      </c>
      <c r="B16" s="12" t="s">
        <v>10</v>
      </c>
      <c r="C16" s="13">
        <v>0</v>
      </c>
      <c r="D16" s="13">
        <v>10000000</v>
      </c>
      <c r="E16" s="22">
        <f t="shared" si="0"/>
        <v>-10000000</v>
      </c>
    </row>
    <row r="17" spans="1:5" ht="15">
      <c r="A17" s="1"/>
      <c r="B17" s="1"/>
      <c r="C17" s="7"/>
      <c r="D17" s="7"/>
      <c r="E17" s="20"/>
    </row>
    <row r="18" spans="1:5" ht="15">
      <c r="A18" s="1" t="s">
        <v>26</v>
      </c>
      <c r="B18" s="18" t="s">
        <v>10</v>
      </c>
      <c r="C18" s="19">
        <f>SUM(C10:C17)</f>
        <v>133103000</v>
      </c>
      <c r="D18" s="19">
        <f>SUM(D10:D17)</f>
        <v>255283000</v>
      </c>
      <c r="E18" s="21">
        <f>+C18-D18</f>
        <v>-122180000</v>
      </c>
    </row>
    <row r="19" spans="1:5" ht="15">
      <c r="A19" s="1"/>
      <c r="B19" s="1"/>
      <c r="C19" s="7"/>
      <c r="D19" s="7"/>
      <c r="E19" s="7"/>
    </row>
    <row r="20" spans="1:5" ht="15">
      <c r="A20" s="1" t="s">
        <v>27</v>
      </c>
      <c r="B20" s="1"/>
      <c r="C20" s="7"/>
      <c r="D20" s="7"/>
      <c r="E20" s="7"/>
    </row>
    <row r="21" spans="1:5" ht="15">
      <c r="A21" s="1"/>
      <c r="B21" s="1"/>
      <c r="C21" s="7"/>
      <c r="D21" s="7"/>
      <c r="E21" s="7"/>
    </row>
    <row r="22" spans="1:5" ht="15">
      <c r="A22" s="1" t="s">
        <v>28</v>
      </c>
      <c r="B22" s="1" t="s">
        <v>10</v>
      </c>
      <c r="C22" s="7">
        <v>0</v>
      </c>
      <c r="D22" s="7">
        <v>47491592.49</v>
      </c>
      <c r="E22" s="7">
        <f>SUM(C22:D22)</f>
        <v>47491592.49</v>
      </c>
    </row>
    <row r="23" spans="1:5" ht="15">
      <c r="A23" s="1" t="s">
        <v>29</v>
      </c>
      <c r="B23" s="1" t="s">
        <v>10</v>
      </c>
      <c r="C23" s="7">
        <v>0</v>
      </c>
      <c r="D23" s="7">
        <v>6735365.73</v>
      </c>
      <c r="E23" s="7">
        <f>SUM(C23:D23)</f>
        <v>6735365.73</v>
      </c>
    </row>
    <row r="24" spans="1:5" ht="15">
      <c r="A24" s="1" t="s">
        <v>30</v>
      </c>
      <c r="B24" s="12" t="s">
        <v>10</v>
      </c>
      <c r="C24" s="13">
        <v>0</v>
      </c>
      <c r="D24" s="13">
        <v>4431129.91</v>
      </c>
      <c r="E24" s="13">
        <f>SUM(C24:D24)</f>
        <v>4431129.91</v>
      </c>
    </row>
    <row r="25" spans="1:5" ht="15">
      <c r="A25" s="1"/>
      <c r="B25" s="1"/>
      <c r="C25" s="7"/>
      <c r="D25" s="7"/>
      <c r="E25" s="7"/>
    </row>
    <row r="26" spans="1:5" ht="15">
      <c r="A26" s="1"/>
      <c r="B26" s="12" t="s">
        <v>10</v>
      </c>
      <c r="C26" s="13">
        <f>SUM(C22:C25)</f>
        <v>0</v>
      </c>
      <c r="D26" s="13">
        <f>SUM(D22:D25)</f>
        <v>58658088.129999995</v>
      </c>
      <c r="E26" s="13">
        <f>SUM(E22:E25)</f>
        <v>58658088.129999995</v>
      </c>
    </row>
    <row r="27" spans="1:5" ht="15">
      <c r="A27" s="1"/>
      <c r="B27" s="1"/>
      <c r="C27" s="7"/>
      <c r="D27" s="7"/>
      <c r="E27" s="7"/>
    </row>
    <row r="28" spans="1:5" ht="15.75" thickBot="1">
      <c r="A28" s="1" t="s">
        <v>31</v>
      </c>
      <c r="B28" s="9" t="s">
        <v>10</v>
      </c>
      <c r="C28" s="10">
        <f>C18-C26</f>
        <v>133103000</v>
      </c>
      <c r="D28" s="10">
        <f>D18-D26</f>
        <v>196624911.87</v>
      </c>
      <c r="E28" s="23">
        <f>+C28-D28</f>
        <v>-63521911.870000005</v>
      </c>
    </row>
    <row r="29" spans="1:5" ht="15.75" thickTop="1">
      <c r="A29" s="1"/>
      <c r="B29" s="1"/>
      <c r="C29" s="7"/>
      <c r="D29" s="7"/>
      <c r="E29" s="7"/>
    </row>
    <row r="30" spans="3:5" ht="12.75">
      <c r="C30" s="8"/>
      <c r="D30" s="8"/>
      <c r="E30" s="8"/>
    </row>
    <row r="31" spans="3:5" ht="12.75">
      <c r="C31" s="8"/>
      <c r="D31" s="8"/>
      <c r="E31" s="8"/>
    </row>
    <row r="32" spans="3:5" ht="12.75">
      <c r="C32" s="8"/>
      <c r="D32" s="8"/>
      <c r="E32" s="8"/>
    </row>
    <row r="33" spans="3:5" ht="12.75">
      <c r="C33" s="8"/>
      <c r="D33" s="8"/>
      <c r="E33" s="8"/>
    </row>
  </sheetData>
  <mergeCells count="3">
    <mergeCell ref="A1:E1"/>
    <mergeCell ref="A3:E3"/>
    <mergeCell ref="A4:E4"/>
  </mergeCells>
  <printOptions/>
  <pageMargins left="0.32" right="0.75" top="0.78" bottom="1" header="0" footer="0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3">
      <selection activeCell="A28" sqref="A28"/>
    </sheetView>
  </sheetViews>
  <sheetFormatPr defaultColWidth="11.421875" defaultRowHeight="12.75"/>
  <cols>
    <col min="1" max="1" width="20.421875" style="0" customWidth="1"/>
    <col min="2" max="2" width="4.00390625" style="0" customWidth="1"/>
    <col min="3" max="3" width="20.140625" style="0" customWidth="1"/>
    <col min="4" max="4" width="24.28125" style="0" customWidth="1"/>
    <col min="5" max="5" width="22.28125" style="0" customWidth="1"/>
    <col min="6" max="6" width="25.140625" style="0" customWidth="1"/>
  </cols>
  <sheetData>
    <row r="1" spans="1:8" ht="15">
      <c r="A1" s="38"/>
      <c r="B1" s="38"/>
      <c r="C1" s="38"/>
      <c r="D1" s="38"/>
      <c r="E1" s="38"/>
      <c r="F1" s="38"/>
      <c r="G1" s="38"/>
      <c r="H1" s="38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5" ht="18">
      <c r="A4" s="17"/>
      <c r="B4" s="17"/>
      <c r="C4" s="17"/>
      <c r="D4" s="17"/>
      <c r="E4" s="17"/>
    </row>
    <row r="5" spans="1:8" ht="15">
      <c r="A5" s="38" t="s">
        <v>44</v>
      </c>
      <c r="B5" s="38"/>
      <c r="C5" s="38"/>
      <c r="D5" s="38"/>
      <c r="E5" s="38"/>
      <c r="F5" s="38"/>
      <c r="G5" s="38"/>
      <c r="H5" s="38"/>
    </row>
    <row r="6" spans="1:8" ht="15">
      <c r="A6" s="38" t="s">
        <v>51</v>
      </c>
      <c r="B6" s="38"/>
      <c r="C6" s="38"/>
      <c r="D6" s="38"/>
      <c r="E6" s="38"/>
      <c r="F6" s="38"/>
      <c r="G6" s="38"/>
      <c r="H6" s="38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6" ht="14.25">
      <c r="A9" s="4"/>
      <c r="B9" s="4"/>
      <c r="C9" s="5" t="s">
        <v>32</v>
      </c>
      <c r="D9" s="5" t="s">
        <v>39</v>
      </c>
      <c r="E9" s="5"/>
      <c r="F9" s="5" t="s">
        <v>50</v>
      </c>
    </row>
    <row r="10" spans="1:6" ht="14.25">
      <c r="A10" s="6" t="s">
        <v>33</v>
      </c>
      <c r="B10" s="14"/>
      <c r="C10" s="15" t="s">
        <v>43</v>
      </c>
      <c r="D10" s="15" t="s">
        <v>41</v>
      </c>
      <c r="E10" s="15" t="s">
        <v>6</v>
      </c>
      <c r="F10" s="15" t="s">
        <v>45</v>
      </c>
    </row>
    <row r="11" spans="1:5" ht="14.25">
      <c r="A11" s="6"/>
      <c r="B11" s="6"/>
      <c r="C11" s="4"/>
      <c r="D11" s="4"/>
      <c r="E11" s="4"/>
    </row>
    <row r="12" spans="1:6" ht="15">
      <c r="A12" s="1"/>
      <c r="B12" s="1"/>
      <c r="C12" s="1"/>
      <c r="D12" s="1"/>
      <c r="E12" s="1"/>
      <c r="F12" s="1"/>
    </row>
    <row r="13" spans="1:6" ht="15">
      <c r="A13" s="1" t="s">
        <v>34</v>
      </c>
      <c r="B13" s="1" t="s">
        <v>10</v>
      </c>
      <c r="C13" s="7">
        <v>70776000</v>
      </c>
      <c r="D13" s="7">
        <v>85000000</v>
      </c>
      <c r="E13" s="21">
        <f>+D13-C13</f>
        <v>14224000</v>
      </c>
      <c r="F13" s="28" t="s">
        <v>42</v>
      </c>
    </row>
    <row r="14" spans="1:6" ht="15">
      <c r="A14" s="1"/>
      <c r="B14" s="1"/>
      <c r="C14" s="7"/>
      <c r="D14" s="7"/>
      <c r="E14" s="7"/>
      <c r="F14" s="28"/>
    </row>
    <row r="15" spans="1:6" ht="15">
      <c r="A15" s="1" t="s">
        <v>35</v>
      </c>
      <c r="B15" s="18" t="s">
        <v>10</v>
      </c>
      <c r="C15" s="27">
        <v>82500000</v>
      </c>
      <c r="D15" s="19">
        <v>74500000</v>
      </c>
      <c r="E15" s="21">
        <f>+D15-C15</f>
        <v>-8000000</v>
      </c>
      <c r="F15" s="29">
        <v>-8000000</v>
      </c>
    </row>
    <row r="16" spans="1:6" ht="15">
      <c r="A16" s="1"/>
      <c r="B16" s="18"/>
      <c r="C16" s="27"/>
      <c r="D16" s="19"/>
      <c r="E16" s="21"/>
      <c r="F16" s="28"/>
    </row>
    <row r="17" spans="1:6" ht="15">
      <c r="A17" s="1" t="s">
        <v>36</v>
      </c>
      <c r="B17" s="18" t="s">
        <v>10</v>
      </c>
      <c r="C17" s="27">
        <v>78127000</v>
      </c>
      <c r="D17" s="19">
        <v>78127000</v>
      </c>
      <c r="E17" s="21">
        <f>+D17-C17</f>
        <v>0</v>
      </c>
      <c r="F17" s="28" t="s">
        <v>42</v>
      </c>
    </row>
    <row r="18" spans="1:6" ht="15">
      <c r="A18" s="1"/>
      <c r="B18" s="18"/>
      <c r="C18" s="27"/>
      <c r="D18" s="19"/>
      <c r="E18" s="21"/>
      <c r="F18" s="28"/>
    </row>
    <row r="19" spans="1:6" ht="15">
      <c r="A19" s="1" t="s">
        <v>37</v>
      </c>
      <c r="B19" s="18" t="s">
        <v>10</v>
      </c>
      <c r="C19" s="27">
        <v>151213000</v>
      </c>
      <c r="D19" s="19">
        <v>88222000</v>
      </c>
      <c r="E19" s="21">
        <f>+D19-C19</f>
        <v>-62991000</v>
      </c>
      <c r="F19" s="29">
        <v>-62991000</v>
      </c>
    </row>
    <row r="20" spans="1:6" ht="15">
      <c r="A20" s="1"/>
      <c r="B20" s="18"/>
      <c r="C20" s="19"/>
      <c r="D20" s="19"/>
      <c r="E20" s="21"/>
      <c r="F20" s="28"/>
    </row>
    <row r="21" spans="1:6" ht="15">
      <c r="A21" s="1" t="s">
        <v>38</v>
      </c>
      <c r="B21" s="18" t="s">
        <v>10</v>
      </c>
      <c r="C21" s="19">
        <v>196624911.87</v>
      </c>
      <c r="D21" s="19">
        <v>133103000</v>
      </c>
      <c r="E21" s="21">
        <f>+D21-C21</f>
        <v>-63521911.870000005</v>
      </c>
      <c r="F21" s="29">
        <v>-63521911.87</v>
      </c>
    </row>
    <row r="22" spans="1:6" ht="15">
      <c r="A22" s="1"/>
      <c r="B22" s="18"/>
      <c r="C22" s="19"/>
      <c r="D22" s="19"/>
      <c r="E22" s="21"/>
      <c r="F22" s="28"/>
    </row>
    <row r="23" spans="1:6" ht="15">
      <c r="A23" s="1" t="s">
        <v>40</v>
      </c>
      <c r="B23" s="12" t="s">
        <v>10</v>
      </c>
      <c r="C23" s="13">
        <v>215084000</v>
      </c>
      <c r="D23" s="13">
        <v>187784000</v>
      </c>
      <c r="E23" s="22">
        <f>+D23-C23</f>
        <v>-27300000</v>
      </c>
      <c r="F23" s="30">
        <v>-27300000</v>
      </c>
    </row>
    <row r="24" spans="1:6" ht="15">
      <c r="A24" s="1"/>
      <c r="B24" s="1"/>
      <c r="C24" s="7"/>
      <c r="D24" s="7"/>
      <c r="E24" s="21"/>
      <c r="F24" s="28"/>
    </row>
    <row r="25" spans="1:6" ht="15.75" thickBot="1">
      <c r="A25" s="1"/>
      <c r="B25" s="9" t="s">
        <v>10</v>
      </c>
      <c r="C25" s="10">
        <f>SUM(C13:C24)</f>
        <v>794324911.87</v>
      </c>
      <c r="D25" s="10">
        <f>SUM(D13:D24)</f>
        <v>646736000</v>
      </c>
      <c r="E25" s="23">
        <f>+D25-C25</f>
        <v>-147588911.87</v>
      </c>
      <c r="F25" s="31">
        <f>SUM(F15:F24)</f>
        <v>-161812911.87</v>
      </c>
    </row>
    <row r="26" spans="1:5" ht="15.75" thickTop="1">
      <c r="A26" s="1"/>
      <c r="B26" s="1"/>
      <c r="C26" s="1"/>
      <c r="D26" s="7"/>
      <c r="E26" s="7"/>
    </row>
    <row r="27" spans="1:5" ht="15">
      <c r="A27" s="1"/>
      <c r="B27" s="1"/>
      <c r="C27" s="1"/>
      <c r="D27" s="7"/>
      <c r="E27" s="7"/>
    </row>
    <row r="28" spans="1:10" ht="15.75">
      <c r="A28" s="32" t="s">
        <v>52</v>
      </c>
      <c r="B28" s="33"/>
      <c r="C28" s="33"/>
      <c r="D28" s="33"/>
      <c r="E28" s="33"/>
      <c r="F28" s="34"/>
      <c r="G28" s="35"/>
      <c r="H28" s="35"/>
      <c r="I28" s="35"/>
      <c r="J28" s="35"/>
    </row>
    <row r="29" spans="1:10" ht="15.75">
      <c r="A29" s="33" t="s">
        <v>49</v>
      </c>
      <c r="B29" s="33"/>
      <c r="C29" s="33"/>
      <c r="D29" s="33"/>
      <c r="E29" s="33"/>
      <c r="F29" s="34"/>
      <c r="G29" s="35"/>
      <c r="H29" s="35"/>
      <c r="I29" s="35"/>
      <c r="J29" s="35"/>
    </row>
    <row r="30" spans="1:10" ht="15.75">
      <c r="A30" s="33" t="s">
        <v>46</v>
      </c>
      <c r="B30" s="33"/>
      <c r="C30" s="33"/>
      <c r="D30" s="33"/>
      <c r="E30" s="33"/>
      <c r="F30" s="34"/>
      <c r="G30" s="35"/>
      <c r="H30" s="35"/>
      <c r="I30" s="35"/>
      <c r="J30" s="35"/>
    </row>
    <row r="31" spans="1:10" ht="15.75">
      <c r="A31" s="36" t="s">
        <v>48</v>
      </c>
      <c r="B31" s="33"/>
      <c r="C31" s="33"/>
      <c r="D31" s="33"/>
      <c r="E31" s="33"/>
      <c r="F31" s="34"/>
      <c r="G31" s="35"/>
      <c r="H31" s="35"/>
      <c r="I31" s="35"/>
      <c r="J31" s="35"/>
    </row>
    <row r="32" spans="1:6" ht="15">
      <c r="A32" s="26" t="s">
        <v>47</v>
      </c>
      <c r="B32" s="26"/>
      <c r="C32" s="26"/>
      <c r="D32" s="26"/>
      <c r="E32" s="26"/>
      <c r="F32" s="25"/>
    </row>
    <row r="33" spans="1:5" ht="12.75">
      <c r="A33" s="24"/>
      <c r="B33" s="24"/>
      <c r="C33" s="24"/>
      <c r="D33" s="24"/>
      <c r="E33" s="24"/>
    </row>
    <row r="34" spans="1:5" ht="12.75">
      <c r="A34" s="24"/>
      <c r="B34" s="24"/>
      <c r="C34" s="24"/>
      <c r="D34" s="24"/>
      <c r="E34" s="24"/>
    </row>
    <row r="35" spans="1:5" ht="12.75">
      <c r="A35" s="24"/>
      <c r="B35" s="24"/>
      <c r="C35" s="24"/>
      <c r="D35" s="24"/>
      <c r="E35" s="24"/>
    </row>
  </sheetData>
  <mergeCells count="3">
    <mergeCell ref="A1:H1"/>
    <mergeCell ref="A5:H5"/>
    <mergeCell ref="A6:H6"/>
  </mergeCells>
  <printOptions/>
  <pageMargins left="2.22" right="0.66" top="1.02" bottom="0.73" header="0.49" footer="0"/>
  <pageSetup horizontalDpi="600" verticalDpi="600" orientation="landscape" paperSize="5" r:id="rId1"/>
  <headerFooter alignWithMargins="0">
    <oddHeader>&amp;R&amp;"Arial,Negrita"&amp;14
&amp;12ANEXO  No. 1
(Corregido)&amp;14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CGA1</dc:creator>
  <cp:keywords/>
  <dc:description/>
  <cp:lastModifiedBy>RN Mendez</cp:lastModifiedBy>
  <cp:lastPrinted>2006-05-26T22:48:40Z</cp:lastPrinted>
  <dcterms:created xsi:type="dcterms:W3CDTF">2005-11-09T22:40:00Z</dcterms:created>
  <dcterms:modified xsi:type="dcterms:W3CDTF">2006-06-17T19:25:24Z</dcterms:modified>
  <cp:category/>
  <cp:version/>
  <cp:contentType/>
  <cp:contentStatus/>
</cp:coreProperties>
</file>